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5 mell társ és szocpol (2)" sheetId="1" r:id="rId1"/>
  </sheets>
  <definedNames>
    <definedName name="_xlnm.Print_Area" localSheetId="0">'5 mell társ és szocpol (2)'!$A$1:$L$49</definedName>
  </definedNames>
  <calcPr fullCalcOnLoad="1"/>
</workbook>
</file>

<file path=xl/sharedStrings.xml><?xml version="1.0" encoding="utf-8"?>
<sst xmlns="http://schemas.openxmlformats.org/spreadsheetml/2006/main" count="90" uniqueCount="70">
  <si>
    <t>Kód-szám</t>
  </si>
  <si>
    <t>Főkönyv és költség</t>
  </si>
  <si>
    <t>Szakfeladat</t>
  </si>
  <si>
    <t>Költséghely</t>
  </si>
  <si>
    <t>Főkönyv</t>
  </si>
  <si>
    <t>Költség-hely</t>
  </si>
  <si>
    <t>Megnevezés</t>
  </si>
  <si>
    <t>1.</t>
  </si>
  <si>
    <t>2.</t>
  </si>
  <si>
    <t>53 ktg.</t>
  </si>
  <si>
    <t>3.</t>
  </si>
  <si>
    <t>4.</t>
  </si>
  <si>
    <t>5.</t>
  </si>
  <si>
    <t>6.</t>
  </si>
  <si>
    <t>7.</t>
  </si>
  <si>
    <t>8.</t>
  </si>
  <si>
    <t>9.</t>
  </si>
  <si>
    <t>10.</t>
  </si>
  <si>
    <t>Önkormányzat által folyósított ellátások mindösszesen TB járulékkal:</t>
  </si>
  <si>
    <t>2012.I.félévi teljesítés</t>
  </si>
  <si>
    <t>Módosított ei.                 2012</t>
  </si>
  <si>
    <t>I.</t>
  </si>
  <si>
    <t>II.</t>
  </si>
  <si>
    <t>III.</t>
  </si>
  <si>
    <t>IV.</t>
  </si>
  <si>
    <t>GOMBA KÖZSÉG POLGÁRMESTERI HIVATALA MIND ÖSSZESEN:</t>
  </si>
  <si>
    <t>GOMBA KÖZSÉG ÖNKORMÁNYZATA</t>
  </si>
  <si>
    <t>GOMBA KÖZSÉG POLGÁRMESTERI  HIVATALA</t>
  </si>
  <si>
    <t>Részösszesen:</t>
  </si>
  <si>
    <t>Ápolási díjhoz kapcsolódó TB járulék( Normatív) 24% 2011.12.havi // 75%// 2-es űrlap</t>
  </si>
  <si>
    <t>Ápolási díjhoz kapcsolódó TB járulék( Helyi megáll.)24% 2011.11.havi/ 2-es űrlap</t>
  </si>
  <si>
    <t>Főkönyv  forg.szla.</t>
  </si>
  <si>
    <t>e Ft-ban</t>
  </si>
  <si>
    <t>Ft-ban</t>
  </si>
  <si>
    <t xml:space="preserve">2012.évi közp.támogatás            </t>
  </si>
  <si>
    <t xml:space="preserve">Rendszeres szociális segély az Szt.37 &amp; (1) bek.b.pontja alapján:  55 évét betöltött személyek   225.435 ft/hó   //90%/                                                                                        </t>
  </si>
  <si>
    <t xml:space="preserve">Rendszeres szociális segély az Szt.37/B (1) bek.a.pontja alapján:  / Egészségkárosodott személyek /  127.000 ft/hó  //90%/                                                               </t>
  </si>
  <si>
    <t xml:space="preserve">Foglalkoztatást helyettesítő tám./ FHT./617120 Ft/h //80% /                            </t>
  </si>
  <si>
    <t xml:space="preserve">Időskorúak járadéka(37050+54150)x12hó + 37.050 ft*6 hó   //90%/                </t>
  </si>
  <si>
    <t xml:space="preserve">Normatív lakásfenntartási támogatás 276.500 hó  // 90%/                              </t>
  </si>
  <si>
    <t xml:space="preserve">Normatív ápolási díj 415.950 Ft*11 hó  // 75%//                                                 </t>
  </si>
  <si>
    <t xml:space="preserve">Normatív ápolási díj 2011.  12.hó/ 415.950/nyugdíjjárulékos/ /75%//            </t>
  </si>
  <si>
    <t xml:space="preserve">Szakértői tevékenység Viktor Speciális Otthon szla. Alapján  // 100%/                                     </t>
  </si>
  <si>
    <t xml:space="preserve">Rendszeres gyermekvédelmi támogatás  Gyvt.20/A.&amp; (1)bek.a) (augusztus hó) és b) ( november hó) pontja alapján // 100%//                                          </t>
  </si>
  <si>
    <t xml:space="preserve">Óvodáztatási támogatás // 100%//                                                                      </t>
  </si>
  <si>
    <t xml:space="preserve">Rászorultságtól függő pénzbeli szoc. És gyermekv. Összesen:              </t>
  </si>
  <si>
    <t xml:space="preserve">Közgyógyellátás Szt.49 &amp; alapján                                                                      </t>
  </si>
  <si>
    <t xml:space="preserve">Természetben nyújtott szoc.ellátás összesen:                                           </t>
  </si>
  <si>
    <t xml:space="preserve">GOMBA KÖZSÉG POLGÁRMESTERI HIVATALA MIND ÖSSZESEN:                  </t>
  </si>
  <si>
    <t xml:space="preserve">Helyi megállapítású ápolási díj 12.havi /nyugdíjjárulékos/                           </t>
  </si>
  <si>
    <t xml:space="preserve">Helyi megállapítású ápolási díj 2012-re  94.400*11.hó                                   </t>
  </si>
  <si>
    <t xml:space="preserve">Átmeneti segély Szt. 45 &amp; alapján                                                                    </t>
  </si>
  <si>
    <t xml:space="preserve">Temetési segély Szt. 46 &amp; alapján                                                                   </t>
  </si>
  <si>
    <t xml:space="preserve">Rendkívüli gyermekvédelmi támogatás                                                         </t>
  </si>
  <si>
    <t xml:space="preserve"> Helyi megállapítású Születési támogatás                                                     </t>
  </si>
  <si>
    <t xml:space="preserve">Helyi megállapítású támogatás 65.év felettiek                                              </t>
  </si>
  <si>
    <t xml:space="preserve">Egyéb önkormányzati rendeletben megállapított juttatás:                         </t>
  </si>
  <si>
    <t xml:space="preserve">Rászolrultságtól f.pénzbeli szoc.és gyermekv, összesen: (1+2)              </t>
  </si>
  <si>
    <t xml:space="preserve">Köztemetés Szt.48 &amp; alapján                                                                             </t>
  </si>
  <si>
    <t xml:space="preserve">Étkeztetés (Szociális étkezők normatíva igénylés)                                     </t>
  </si>
  <si>
    <t xml:space="preserve">Természetben nyújtott szoc. ellátás összesen:                                          </t>
  </si>
  <si>
    <t xml:space="preserve">Önkormányzat által folyósított  szoc.és gyv.ellátások össz:                                                                             </t>
  </si>
  <si>
    <t>GÓLYAFÉSZEK ÓVODA</t>
  </si>
  <si>
    <t xml:space="preserve">Étkeztetés (Óvoda gyermek étkeztetés 50-100% támotatása)                                     </t>
  </si>
  <si>
    <t>Normatívából fedezve</t>
  </si>
  <si>
    <t xml:space="preserve">Óvoda által folyósított  szoc.és gyv.ellátások össz:                                                                             </t>
  </si>
  <si>
    <t>ÖNKORMÁNYZAT MIND ÖSSZESEN:</t>
  </si>
  <si>
    <t>Áploási díjhoz kacsolódó TB járulékok mind összesen:</t>
  </si>
  <si>
    <t>ÖNKORMÁNYZAT MIND ÖSSZESEN:(Társ.és szoc.pol juttatások)</t>
  </si>
  <si>
    <t xml:space="preserve">Az ÖNKORMÁNYZAT ÁLTAL FOLYÓSÍTOTT ELLÁTÁSOK                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</si>
</sst>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  <numFmt numFmtId="166" formatCode="0.0%"/>
    <numFmt numFmtId="167" formatCode="#,###"/>
    <numFmt numFmtId="168" formatCode="#"/>
    <numFmt numFmtId="169" formatCode="#,##0.0"/>
    <numFmt numFmtId="170" formatCode="0.0"/>
    <numFmt numFmtId="171" formatCode="0&quot;.&quot;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sz val="12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sz val="12"/>
      <name val="Arial"/>
      <family val="2"/>
    </font>
    <font>
      <b/>
      <sz val="1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6" fillId="0" borderId="0" xfId="56" applyAlignment="1">
      <alignment vertical="center"/>
      <protection/>
    </xf>
    <xf numFmtId="0" fontId="16" fillId="24" borderId="0" xfId="56" applyFill="1" applyAlignment="1">
      <alignment vertical="center"/>
      <protection/>
    </xf>
    <xf numFmtId="0" fontId="23" fillId="24" borderId="0" xfId="56" applyFont="1" applyFill="1" applyAlignment="1">
      <alignment vertical="center"/>
      <protection/>
    </xf>
    <xf numFmtId="0" fontId="24" fillId="0" borderId="0" xfId="56" applyFont="1" applyFill="1" applyAlignment="1">
      <alignment vertical="center"/>
      <protection/>
    </xf>
    <xf numFmtId="0" fontId="25" fillId="24" borderId="0" xfId="56" applyFont="1" applyFill="1" applyAlignment="1">
      <alignment vertical="center"/>
      <protection/>
    </xf>
    <xf numFmtId="0" fontId="21" fillId="7" borderId="0" xfId="56" applyFont="1" applyFill="1" applyAlignment="1">
      <alignment horizontal="left" vertical="center"/>
      <protection/>
    </xf>
    <xf numFmtId="0" fontId="22" fillId="0" borderId="10" xfId="56" applyFont="1" applyFill="1" applyBorder="1" applyAlignment="1">
      <alignment horizontal="right" vertical="center"/>
      <protection/>
    </xf>
    <xf numFmtId="0" fontId="22" fillId="0" borderId="10" xfId="56" applyFont="1" applyFill="1" applyBorder="1" applyAlignment="1">
      <alignment vertical="center"/>
      <protection/>
    </xf>
    <xf numFmtId="0" fontId="22" fillId="0" borderId="10" xfId="56" applyFont="1" applyFill="1" applyBorder="1" applyAlignment="1">
      <alignment horizontal="center" vertical="center"/>
      <protection/>
    </xf>
    <xf numFmtId="0" fontId="21" fillId="0" borderId="10" xfId="56" applyFont="1" applyFill="1" applyBorder="1" applyAlignment="1">
      <alignment vertical="center" wrapText="1"/>
      <protection/>
    </xf>
    <xf numFmtId="3" fontId="26" fillId="0" borderId="10" xfId="40" applyNumberFormat="1" applyFont="1" applyFill="1" applyBorder="1" applyAlignment="1">
      <alignment horizontal="right" vertical="center" wrapText="1"/>
    </xf>
    <xf numFmtId="3" fontId="26" fillId="0" borderId="10" xfId="40" applyNumberFormat="1" applyFont="1" applyFill="1" applyBorder="1" applyAlignment="1">
      <alignment horizontal="right" vertical="center"/>
    </xf>
    <xf numFmtId="0" fontId="21" fillId="0" borderId="10" xfId="56" applyFont="1" applyFill="1" applyBorder="1" applyAlignment="1">
      <alignment horizontal="left" vertical="center" wrapText="1"/>
      <protection/>
    </xf>
    <xf numFmtId="0" fontId="21" fillId="0" borderId="10" xfId="56" applyFont="1" applyFill="1" applyBorder="1" applyAlignment="1">
      <alignment vertical="center"/>
      <protection/>
    </xf>
    <xf numFmtId="0" fontId="21" fillId="0" borderId="10" xfId="56" applyFont="1" applyFill="1" applyBorder="1" applyAlignment="1">
      <alignment horizontal="center" vertical="center"/>
      <protection/>
    </xf>
    <xf numFmtId="0" fontId="21" fillId="0" borderId="10" xfId="56" applyFont="1" applyFill="1" applyBorder="1" applyAlignment="1">
      <alignment horizontal="right" vertical="center"/>
      <protection/>
    </xf>
    <xf numFmtId="3" fontId="26" fillId="0" borderId="10" xfId="56" applyNumberFormat="1" applyFont="1" applyFill="1" applyBorder="1" applyAlignment="1">
      <alignment horizontal="right" vertical="center" wrapText="1"/>
      <protection/>
    </xf>
    <xf numFmtId="0" fontId="28" fillId="0" borderId="10" xfId="0" applyFont="1" applyBorder="1" applyAlignment="1">
      <alignment/>
    </xf>
    <xf numFmtId="0" fontId="21" fillId="22" borderId="11" xfId="56" applyFont="1" applyFill="1" applyBorder="1" applyAlignment="1">
      <alignment horizontal="center" vertical="center" wrapText="1"/>
      <protection/>
    </xf>
    <xf numFmtId="0" fontId="21" fillId="25" borderId="10" xfId="56" applyFont="1" applyFill="1" applyBorder="1" applyAlignment="1">
      <alignment vertical="center" wrapText="1"/>
      <protection/>
    </xf>
    <xf numFmtId="3" fontId="26" fillId="25" borderId="10" xfId="40" applyNumberFormat="1" applyFont="1" applyFill="1" applyBorder="1" applyAlignment="1">
      <alignment horizontal="right" vertical="center"/>
    </xf>
    <xf numFmtId="0" fontId="21" fillId="0" borderId="0" xfId="56" applyFont="1" applyFill="1" applyBorder="1" applyAlignment="1">
      <alignment vertical="center"/>
      <protection/>
    </xf>
    <xf numFmtId="0" fontId="21" fillId="0" borderId="0" xfId="56" applyFont="1" applyFill="1" applyBorder="1" applyAlignment="1">
      <alignment horizontal="center" vertical="center"/>
      <protection/>
    </xf>
    <xf numFmtId="0" fontId="22" fillId="0" borderId="0" xfId="56" applyFont="1" applyFill="1" applyBorder="1" applyAlignment="1">
      <alignment horizontal="center" vertical="center"/>
      <protection/>
    </xf>
    <xf numFmtId="0" fontId="21" fillId="26" borderId="10" xfId="56" applyFont="1" applyFill="1" applyBorder="1" applyAlignment="1">
      <alignment vertical="center"/>
      <protection/>
    </xf>
    <xf numFmtId="0" fontId="21" fillId="26" borderId="10" xfId="56" applyFont="1" applyFill="1" applyBorder="1" applyAlignment="1">
      <alignment horizontal="center" vertical="center"/>
      <protection/>
    </xf>
    <xf numFmtId="0" fontId="21" fillId="26" borderId="10" xfId="56" applyFont="1" applyFill="1" applyBorder="1" applyAlignment="1">
      <alignment vertical="center" wrapText="1"/>
      <protection/>
    </xf>
    <xf numFmtId="3" fontId="26" fillId="26" borderId="10" xfId="40" applyNumberFormat="1" applyFont="1" applyFill="1" applyBorder="1" applyAlignment="1">
      <alignment horizontal="right" vertical="center"/>
    </xf>
    <xf numFmtId="0" fontId="22" fillId="0" borderId="12" xfId="56" applyFont="1" applyBorder="1" applyAlignment="1">
      <alignment vertical="center" wrapText="1"/>
      <protection/>
    </xf>
    <xf numFmtId="0" fontId="22" fillId="0" borderId="13" xfId="56" applyFont="1" applyBorder="1" applyAlignment="1">
      <alignment vertical="center" wrapText="1"/>
      <protection/>
    </xf>
    <xf numFmtId="3" fontId="26" fillId="27" borderId="10" xfId="40" applyNumberFormat="1" applyFont="1" applyFill="1" applyBorder="1" applyAlignment="1">
      <alignment horizontal="right" vertical="center"/>
    </xf>
    <xf numFmtId="0" fontId="21" fillId="27" borderId="10" xfId="56" applyFont="1" applyFill="1" applyBorder="1" applyAlignment="1">
      <alignment vertical="center"/>
      <protection/>
    </xf>
    <xf numFmtId="0" fontId="21" fillId="27" borderId="10" xfId="56" applyFont="1" applyFill="1" applyBorder="1" applyAlignment="1">
      <alignment horizontal="center" vertical="center"/>
      <protection/>
    </xf>
    <xf numFmtId="0" fontId="21" fillId="27" borderId="10" xfId="56" applyFont="1" applyFill="1" applyBorder="1" applyAlignment="1">
      <alignment vertical="center" wrapText="1"/>
      <protection/>
    </xf>
    <xf numFmtId="0" fontId="29" fillId="0" borderId="10" xfId="0" applyFont="1" applyBorder="1" applyAlignment="1">
      <alignment horizontal="center" vertical="center"/>
    </xf>
    <xf numFmtId="3" fontId="26" fillId="28" borderId="10" xfId="40" applyNumberFormat="1" applyFont="1" applyFill="1" applyBorder="1" applyAlignment="1">
      <alignment horizontal="right" vertical="center"/>
    </xf>
    <xf numFmtId="0" fontId="23" fillId="28" borderId="0" xfId="56" applyFont="1" applyFill="1" applyAlignment="1">
      <alignment vertical="center"/>
      <protection/>
    </xf>
    <xf numFmtId="0" fontId="21" fillId="28" borderId="10" xfId="56" applyFont="1" applyFill="1" applyBorder="1" applyAlignment="1">
      <alignment vertical="center" wrapText="1"/>
      <protection/>
    </xf>
    <xf numFmtId="3" fontId="27" fillId="28" borderId="10" xfId="56" applyNumberFormat="1" applyFont="1" applyFill="1" applyBorder="1" applyAlignment="1">
      <alignment horizontal="right" vertical="center" wrapText="1"/>
      <protection/>
    </xf>
    <xf numFmtId="3" fontId="27" fillId="26" borderId="10" xfId="56" applyNumberFormat="1" applyFont="1" applyFill="1" applyBorder="1" applyAlignment="1">
      <alignment horizontal="right" vertical="center" wrapText="1"/>
      <protection/>
    </xf>
    <xf numFmtId="0" fontId="21" fillId="22" borderId="11" xfId="56" applyFont="1" applyFill="1" applyBorder="1" applyAlignment="1">
      <alignment horizontal="center" vertical="center"/>
      <protection/>
    </xf>
    <xf numFmtId="0" fontId="16" fillId="0" borderId="0" xfId="56" applyAlignment="1">
      <alignment horizontal="right" vertical="center"/>
      <protection/>
    </xf>
    <xf numFmtId="0" fontId="22" fillId="0" borderId="10" xfId="56" applyFont="1" applyFill="1" applyBorder="1" applyAlignment="1">
      <alignment horizontal="left" vertical="center" wrapText="1"/>
      <protection/>
    </xf>
    <xf numFmtId="3" fontId="26" fillId="0" borderId="10" xfId="40" applyNumberFormat="1" applyFont="1" applyFill="1" applyBorder="1" applyAlignment="1">
      <alignment horizontal="center" vertical="center" wrapText="1"/>
    </xf>
    <xf numFmtId="0" fontId="21" fillId="28" borderId="10" xfId="56" applyFont="1" applyFill="1" applyBorder="1" applyAlignment="1">
      <alignment vertical="center"/>
      <protection/>
    </xf>
    <xf numFmtId="0" fontId="21" fillId="29" borderId="10" xfId="56" applyFont="1" applyFill="1" applyBorder="1" applyAlignment="1">
      <alignment vertical="center"/>
      <protection/>
    </xf>
    <xf numFmtId="3" fontId="27" fillId="29" borderId="10" xfId="56" applyNumberFormat="1" applyFont="1" applyFill="1" applyBorder="1" applyAlignment="1">
      <alignment horizontal="right" vertical="center" wrapText="1"/>
      <protection/>
    </xf>
    <xf numFmtId="0" fontId="21" fillId="22" borderId="10" xfId="56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/>
    </xf>
    <xf numFmtId="0" fontId="21" fillId="22" borderId="11" xfId="56" applyFont="1" applyFill="1" applyBorder="1" applyAlignment="1">
      <alignment horizontal="center" vertical="center" wrapText="1"/>
      <protection/>
    </xf>
    <xf numFmtId="0" fontId="21" fillId="22" borderId="14" xfId="56" applyFont="1" applyFill="1" applyBorder="1" applyAlignment="1">
      <alignment horizontal="center" vertical="center" wrapText="1"/>
      <protection/>
    </xf>
    <xf numFmtId="0" fontId="21" fillId="26" borderId="12" xfId="56" applyFont="1" applyFill="1" applyBorder="1" applyAlignment="1">
      <alignment horizontal="left" vertical="center" wrapText="1"/>
      <protection/>
    </xf>
    <xf numFmtId="0" fontId="21" fillId="26" borderId="13" xfId="56" applyFont="1" applyFill="1" applyBorder="1" applyAlignment="1">
      <alignment horizontal="left" vertical="center" wrapText="1"/>
      <protection/>
    </xf>
    <xf numFmtId="0" fontId="21" fillId="26" borderId="15" xfId="56" applyFont="1" applyFill="1" applyBorder="1" applyAlignment="1">
      <alignment horizontal="left" vertical="center" wrapText="1"/>
      <protection/>
    </xf>
    <xf numFmtId="0" fontId="21" fillId="22" borderId="11" xfId="56" applyFont="1" applyFill="1" applyBorder="1" applyAlignment="1">
      <alignment horizontal="center" vertical="center"/>
      <protection/>
    </xf>
    <xf numFmtId="0" fontId="21" fillId="22" borderId="14" xfId="56" applyFont="1" applyFill="1" applyBorder="1" applyAlignment="1">
      <alignment horizontal="center" vertical="center"/>
      <protection/>
    </xf>
    <xf numFmtId="0" fontId="21" fillId="22" borderId="12" xfId="56" applyFont="1" applyFill="1" applyBorder="1" applyAlignment="1">
      <alignment horizontal="center" vertical="center"/>
      <protection/>
    </xf>
    <xf numFmtId="0" fontId="21" fillId="22" borderId="15" xfId="56" applyFont="1" applyFill="1" applyBorder="1" applyAlignment="1">
      <alignment horizontal="center" vertical="center"/>
      <protection/>
    </xf>
    <xf numFmtId="0" fontId="27" fillId="0" borderId="0" xfId="56" applyFont="1" applyBorder="1" applyAlignment="1">
      <alignment horizontal="center" vertical="center" wrapText="1"/>
      <protection/>
    </xf>
    <xf numFmtId="0" fontId="27" fillId="0" borderId="16" xfId="56" applyFont="1" applyBorder="1" applyAlignment="1">
      <alignment horizontal="center" vertical="center" wrapText="1"/>
      <protection/>
    </xf>
    <xf numFmtId="3" fontId="27" fillId="30" borderId="10" xfId="56" applyNumberFormat="1" applyFont="1" applyFill="1" applyBorder="1" applyAlignment="1">
      <alignment horizontal="right" vertical="center" wrapText="1"/>
      <protection/>
    </xf>
    <xf numFmtId="0" fontId="21" fillId="31" borderId="12" xfId="56" applyFont="1" applyFill="1" applyBorder="1" applyAlignment="1">
      <alignment horizontal="left" vertical="center"/>
      <protection/>
    </xf>
    <xf numFmtId="0" fontId="21" fillId="31" borderId="13" xfId="56" applyFont="1" applyFill="1" applyBorder="1" applyAlignment="1">
      <alignment horizontal="left" vertical="center"/>
      <protection/>
    </xf>
    <xf numFmtId="0" fontId="21" fillId="31" borderId="15" xfId="56" applyFont="1" applyFill="1" applyBorder="1" applyAlignment="1">
      <alignment horizontal="left" vertical="center"/>
      <protection/>
    </xf>
    <xf numFmtId="3" fontId="27" fillId="31" borderId="10" xfId="56" applyNumberFormat="1" applyFont="1" applyFill="1" applyBorder="1" applyAlignment="1">
      <alignment horizontal="right" vertical="center" wrapText="1"/>
      <protection/>
    </xf>
    <xf numFmtId="0" fontId="27" fillId="30" borderId="12" xfId="56" applyFont="1" applyFill="1" applyBorder="1" applyAlignment="1">
      <alignment horizontal="left" vertical="center" wrapText="1"/>
      <protection/>
    </xf>
    <xf numFmtId="0" fontId="27" fillId="30" borderId="13" xfId="56" applyFont="1" applyFill="1" applyBorder="1" applyAlignment="1">
      <alignment horizontal="left" vertical="center" wrapText="1"/>
      <protection/>
    </xf>
    <xf numFmtId="0" fontId="27" fillId="30" borderId="15" xfId="56" applyFont="1" applyFill="1" applyBorder="1" applyAlignment="1">
      <alignment horizontal="left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Rend.mód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="70" zoomScaleNormal="75" zoomScaleSheetLayoutView="70" zoomScalePageLayoutView="0" workbookViewId="0" topLeftCell="A1">
      <pane xSplit="9" ySplit="4" topLeftCell="J21" activePane="bottomRight" state="frozen"/>
      <selection pane="topLeft" activeCell="D102" sqref="D102"/>
      <selection pane="topRight" activeCell="D102" sqref="D102"/>
      <selection pane="bottomLeft" activeCell="D102" sqref="D102"/>
      <selection pane="bottomRight" activeCell="A23" sqref="A23"/>
    </sheetView>
  </sheetViews>
  <sheetFormatPr defaultColWidth="9.140625" defaultRowHeight="12.75"/>
  <cols>
    <col min="1" max="1" width="7.7109375" style="1" customWidth="1"/>
    <col min="2" max="2" width="10.7109375" style="1" hidden="1" customWidth="1"/>
    <col min="3" max="3" width="14.140625" style="1" hidden="1" customWidth="1"/>
    <col min="4" max="4" width="14.28125" style="1" hidden="1" customWidth="1"/>
    <col min="5" max="6" width="12.7109375" style="1" hidden="1" customWidth="1"/>
    <col min="7" max="7" width="14.140625" style="1" customWidth="1"/>
    <col min="8" max="8" width="12.28125" style="1" customWidth="1"/>
    <col min="9" max="9" width="85.28125" style="1" customWidth="1"/>
    <col min="10" max="10" width="15.00390625" style="1" customWidth="1"/>
    <col min="11" max="11" width="16.00390625" style="1" customWidth="1"/>
    <col min="12" max="12" width="19.7109375" style="1" customWidth="1"/>
    <col min="13" max="16384" width="9.140625" style="1" customWidth="1"/>
  </cols>
  <sheetData>
    <row r="1" spans="1:12" ht="14.25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4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24.75" customHeight="1">
      <c r="A3" s="48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8" t="s">
        <v>5</v>
      </c>
      <c r="G3" s="55" t="s">
        <v>2</v>
      </c>
      <c r="H3" s="50" t="s">
        <v>31</v>
      </c>
      <c r="I3" s="50" t="s">
        <v>6</v>
      </c>
      <c r="J3" s="57" t="s">
        <v>32</v>
      </c>
      <c r="K3" s="58"/>
      <c r="L3" s="41" t="s">
        <v>33</v>
      </c>
    </row>
    <row r="4" spans="1:12" ht="51.75" customHeight="1">
      <c r="A4" s="49"/>
      <c r="B4" s="49"/>
      <c r="C4" s="49"/>
      <c r="D4" s="49"/>
      <c r="E4" s="49"/>
      <c r="F4" s="49"/>
      <c r="G4" s="56"/>
      <c r="H4" s="51"/>
      <c r="I4" s="51"/>
      <c r="J4" s="19" t="s">
        <v>20</v>
      </c>
      <c r="K4" s="19" t="s">
        <v>19</v>
      </c>
      <c r="L4" s="19" t="s">
        <v>34</v>
      </c>
    </row>
    <row r="5" spans="1:12" ht="28.5" customHeight="1">
      <c r="A5" s="18"/>
      <c r="B5" s="18"/>
      <c r="C5" s="18"/>
      <c r="D5" s="18"/>
      <c r="E5" s="18"/>
      <c r="F5" s="18"/>
      <c r="G5" s="18"/>
      <c r="H5" s="18"/>
      <c r="I5" s="35" t="s">
        <v>27</v>
      </c>
      <c r="J5" s="18"/>
      <c r="K5" s="18"/>
      <c r="L5" s="18"/>
    </row>
    <row r="6" spans="1:12" s="2" customFormat="1" ht="30" customHeight="1">
      <c r="A6" s="7" t="s">
        <v>7</v>
      </c>
      <c r="B6" s="8">
        <v>3831171</v>
      </c>
      <c r="C6" s="9">
        <v>853311</v>
      </c>
      <c r="D6" s="9">
        <v>5832162</v>
      </c>
      <c r="E6" s="9">
        <v>71</v>
      </c>
      <c r="F6" s="9">
        <v>5832162</v>
      </c>
      <c r="G6" s="9">
        <v>882111</v>
      </c>
      <c r="H6" s="9">
        <v>5832111</v>
      </c>
      <c r="I6" s="10" t="s">
        <v>35</v>
      </c>
      <c r="J6" s="11">
        <v>2824</v>
      </c>
      <c r="K6" s="11">
        <v>1174</v>
      </c>
      <c r="L6" s="12">
        <v>2541504</v>
      </c>
    </row>
    <row r="7" spans="1:12" s="2" customFormat="1" ht="30.75" customHeight="1">
      <c r="A7" s="7" t="s">
        <v>8</v>
      </c>
      <c r="B7" s="7" t="s">
        <v>9</v>
      </c>
      <c r="C7" s="9">
        <v>853311</v>
      </c>
      <c r="D7" s="9">
        <v>53</v>
      </c>
      <c r="E7" s="9">
        <v>71</v>
      </c>
      <c r="F7" s="9">
        <v>53121</v>
      </c>
      <c r="G7" s="9">
        <v>882111</v>
      </c>
      <c r="H7" s="9">
        <v>5832113</v>
      </c>
      <c r="I7" s="10" t="s">
        <v>36</v>
      </c>
      <c r="J7" s="11">
        <v>2004</v>
      </c>
      <c r="K7" s="11">
        <v>762</v>
      </c>
      <c r="L7" s="12">
        <v>1803492</v>
      </c>
    </row>
    <row r="8" spans="1:12" s="2" customFormat="1" ht="29.25" customHeight="1">
      <c r="A8" s="7" t="s">
        <v>10</v>
      </c>
      <c r="B8" s="7"/>
      <c r="C8" s="9">
        <v>853311</v>
      </c>
      <c r="D8" s="9">
        <v>5832161</v>
      </c>
      <c r="E8" s="9">
        <v>71</v>
      </c>
      <c r="F8" s="9">
        <v>5832161</v>
      </c>
      <c r="G8" s="9">
        <v>882111</v>
      </c>
      <c r="H8" s="9">
        <v>5832121</v>
      </c>
      <c r="I8" s="13" t="s">
        <v>37</v>
      </c>
      <c r="J8" s="11">
        <v>11732</v>
      </c>
      <c r="K8" s="11">
        <v>5164</v>
      </c>
      <c r="L8" s="12">
        <v>9385512</v>
      </c>
    </row>
    <row r="9" spans="1:12" s="2" customFormat="1" ht="24.75" customHeight="1">
      <c r="A9" s="7" t="s">
        <v>11</v>
      </c>
      <c r="B9" s="7"/>
      <c r="C9" s="9">
        <v>853311</v>
      </c>
      <c r="D9" s="9">
        <v>53</v>
      </c>
      <c r="E9" s="9">
        <v>71</v>
      </c>
      <c r="F9" s="9">
        <v>53121</v>
      </c>
      <c r="G9" s="9">
        <v>882112</v>
      </c>
      <c r="H9" s="9">
        <v>5832113</v>
      </c>
      <c r="I9" s="10" t="s">
        <v>38</v>
      </c>
      <c r="J9" s="11">
        <v>1317</v>
      </c>
      <c r="K9" s="11">
        <v>630</v>
      </c>
      <c r="L9" s="12">
        <v>1185030</v>
      </c>
    </row>
    <row r="10" spans="1:12" s="3" customFormat="1" ht="22.5" customHeight="1">
      <c r="A10" s="7" t="s">
        <v>12</v>
      </c>
      <c r="B10" s="14">
        <v>383114</v>
      </c>
      <c r="C10" s="15">
        <v>853311</v>
      </c>
      <c r="D10" s="15">
        <v>5832113</v>
      </c>
      <c r="E10" s="15">
        <v>71</v>
      </c>
      <c r="F10" s="9">
        <v>5832112</v>
      </c>
      <c r="G10" s="9">
        <v>882113</v>
      </c>
      <c r="H10" s="9">
        <v>5832141</v>
      </c>
      <c r="I10" s="10" t="s">
        <v>39</v>
      </c>
      <c r="J10" s="12">
        <v>3318</v>
      </c>
      <c r="K10" s="12">
        <v>1984</v>
      </c>
      <c r="L10" s="12">
        <v>2986200</v>
      </c>
    </row>
    <row r="11" spans="1:12" s="3" customFormat="1" ht="22.5" customHeight="1">
      <c r="A11" s="7" t="s">
        <v>13</v>
      </c>
      <c r="B11" s="14"/>
      <c r="C11" s="15">
        <v>853311</v>
      </c>
      <c r="D11" s="15">
        <v>583213</v>
      </c>
      <c r="E11" s="15">
        <v>71</v>
      </c>
      <c r="F11" s="9">
        <v>583213</v>
      </c>
      <c r="G11" s="9">
        <v>882115</v>
      </c>
      <c r="H11" s="9">
        <v>5832161</v>
      </c>
      <c r="I11" s="10" t="s">
        <v>40</v>
      </c>
      <c r="J11" s="12">
        <v>5300</v>
      </c>
      <c r="K11" s="12">
        <v>1928</v>
      </c>
      <c r="L11" s="12">
        <v>3975000</v>
      </c>
    </row>
    <row r="12" spans="1:12" s="3" customFormat="1" ht="28.5" customHeight="1">
      <c r="A12" s="7" t="s">
        <v>14</v>
      </c>
      <c r="B12" s="14"/>
      <c r="C12" s="15"/>
      <c r="D12" s="15"/>
      <c r="E12" s="15"/>
      <c r="F12" s="9"/>
      <c r="G12" s="9">
        <v>882115</v>
      </c>
      <c r="H12" s="9">
        <v>5832161</v>
      </c>
      <c r="I12" s="10" t="s">
        <v>41</v>
      </c>
      <c r="J12" s="12">
        <v>416</v>
      </c>
      <c r="K12" s="12">
        <v>416</v>
      </c>
      <c r="L12" s="12">
        <v>311963</v>
      </c>
    </row>
    <row r="13" spans="1:12" s="3" customFormat="1" ht="27.75" customHeight="1">
      <c r="A13" s="7" t="s">
        <v>15</v>
      </c>
      <c r="B13" s="14"/>
      <c r="C13" s="15"/>
      <c r="D13" s="15"/>
      <c r="E13" s="15"/>
      <c r="F13" s="9"/>
      <c r="G13" s="9">
        <v>882115</v>
      </c>
      <c r="H13" s="9">
        <v>5832194</v>
      </c>
      <c r="I13" s="10" t="s">
        <v>42</v>
      </c>
      <c r="J13" s="12"/>
      <c r="K13" s="12"/>
      <c r="L13" s="12"/>
    </row>
    <row r="14" spans="1:12" s="3" customFormat="1" ht="36" customHeight="1">
      <c r="A14" s="7" t="s">
        <v>16</v>
      </c>
      <c r="B14" s="14"/>
      <c r="C14" s="15"/>
      <c r="D14" s="15"/>
      <c r="E14" s="15"/>
      <c r="F14" s="9"/>
      <c r="G14" s="9">
        <v>882117</v>
      </c>
      <c r="H14" s="9">
        <v>5832181</v>
      </c>
      <c r="I14" s="10" t="s">
        <v>43</v>
      </c>
      <c r="J14" s="12"/>
      <c r="K14" s="12"/>
      <c r="L14" s="12"/>
    </row>
    <row r="15" spans="1:12" s="3" customFormat="1" ht="22.5" customHeight="1">
      <c r="A15" s="7" t="s">
        <v>17</v>
      </c>
      <c r="B15" s="14"/>
      <c r="C15" s="15"/>
      <c r="D15" s="15"/>
      <c r="E15" s="15"/>
      <c r="F15" s="9"/>
      <c r="G15" s="9">
        <v>882119</v>
      </c>
      <c r="H15" s="9">
        <v>5832183</v>
      </c>
      <c r="I15" s="10" t="s">
        <v>44</v>
      </c>
      <c r="J15" s="12">
        <v>20</v>
      </c>
      <c r="K15" s="12">
        <v>20</v>
      </c>
      <c r="L15" s="12">
        <v>20000</v>
      </c>
    </row>
    <row r="16" spans="1:12" s="3" customFormat="1" ht="22.5" customHeight="1">
      <c r="A16" s="21" t="s">
        <v>21</v>
      </c>
      <c r="B16" s="14"/>
      <c r="C16" s="15"/>
      <c r="D16" s="15"/>
      <c r="E16" s="15"/>
      <c r="F16" s="9"/>
      <c r="G16" s="21"/>
      <c r="H16" s="21"/>
      <c r="I16" s="20" t="s">
        <v>45</v>
      </c>
      <c r="J16" s="21">
        <f>SUM(J6:J15)</f>
        <v>26931</v>
      </c>
      <c r="K16" s="21">
        <f>SUM(K6:K15)</f>
        <v>12078</v>
      </c>
      <c r="L16" s="21">
        <f>SUM(L6:L15)</f>
        <v>22208701</v>
      </c>
    </row>
    <row r="17" spans="1:12" s="3" customFormat="1" ht="22.5" customHeight="1">
      <c r="A17" s="10"/>
      <c r="B17" s="22"/>
      <c r="C17" s="23"/>
      <c r="D17" s="23"/>
      <c r="E17" s="23"/>
      <c r="F17" s="24"/>
      <c r="G17" s="24">
        <v>882202</v>
      </c>
      <c r="H17" s="24">
        <v>583223</v>
      </c>
      <c r="I17" s="10" t="s">
        <v>46</v>
      </c>
      <c r="J17" s="12">
        <v>222</v>
      </c>
      <c r="K17" s="12">
        <v>140</v>
      </c>
      <c r="L17" s="12"/>
    </row>
    <row r="18" spans="1:12" s="3" customFormat="1" ht="26.25" customHeight="1">
      <c r="A18" s="21" t="s">
        <v>22</v>
      </c>
      <c r="G18" s="21"/>
      <c r="H18" s="21"/>
      <c r="I18" s="20" t="s">
        <v>47</v>
      </c>
      <c r="J18" s="21">
        <f>SUM(J17)</f>
        <v>222</v>
      </c>
      <c r="K18" s="21">
        <f>SUM(K17)</f>
        <v>140</v>
      </c>
      <c r="L18" s="21">
        <f>SUM(L17)</f>
        <v>0</v>
      </c>
    </row>
    <row r="19" spans="1:12" s="3" customFormat="1" ht="18.75" customHeight="1" hidden="1">
      <c r="A19" s="7" t="s">
        <v>14</v>
      </c>
      <c r="B19" s="14"/>
      <c r="C19" s="15"/>
      <c r="D19" s="15"/>
      <c r="E19" s="15"/>
      <c r="F19" s="15"/>
      <c r="G19" s="15"/>
      <c r="H19" s="15"/>
      <c r="I19" s="10"/>
      <c r="J19" s="12"/>
      <c r="K19" s="12"/>
      <c r="L19" s="12"/>
    </row>
    <row r="20" spans="1:12" s="3" customFormat="1" ht="18.75" customHeight="1" hidden="1">
      <c r="A20" s="7" t="s">
        <v>15</v>
      </c>
      <c r="B20" s="14"/>
      <c r="C20" s="15"/>
      <c r="D20" s="15"/>
      <c r="E20" s="15"/>
      <c r="F20" s="15"/>
      <c r="G20" s="15"/>
      <c r="H20" s="15"/>
      <c r="I20" s="10"/>
      <c r="J20" s="12"/>
      <c r="K20" s="12"/>
      <c r="L20" s="12"/>
    </row>
    <row r="21" spans="1:12" s="3" customFormat="1" ht="33.75" customHeight="1">
      <c r="A21" s="28" t="s">
        <v>23</v>
      </c>
      <c r="B21" s="25"/>
      <c r="C21" s="26"/>
      <c r="D21" s="26"/>
      <c r="E21" s="26"/>
      <c r="F21" s="26"/>
      <c r="G21" s="26"/>
      <c r="H21" s="26"/>
      <c r="I21" s="27" t="s">
        <v>48</v>
      </c>
      <c r="J21" s="28">
        <f>SUM(J18,J16)</f>
        <v>27153</v>
      </c>
      <c r="K21" s="28">
        <f>SUM(K18,K16)</f>
        <v>12218</v>
      </c>
      <c r="L21" s="28">
        <f>SUM(L18,L16)</f>
        <v>22208701</v>
      </c>
    </row>
    <row r="22" spans="1:12" s="3" customFormat="1" ht="33.75" customHeight="1">
      <c r="A22" s="7">
        <v>10</v>
      </c>
      <c r="B22" s="30"/>
      <c r="C22" s="30"/>
      <c r="D22" s="30"/>
      <c r="E22" s="30"/>
      <c r="F22" s="30"/>
      <c r="G22" s="9">
        <v>882115</v>
      </c>
      <c r="H22" s="9">
        <v>53</v>
      </c>
      <c r="I22" s="29" t="s">
        <v>29</v>
      </c>
      <c r="J22" s="12">
        <v>100</v>
      </c>
      <c r="K22" s="12">
        <v>100</v>
      </c>
      <c r="L22" s="12">
        <v>74871</v>
      </c>
    </row>
    <row r="23" spans="1:12" s="3" customFormat="1" ht="33.75" customHeight="1">
      <c r="A23" s="36" t="s">
        <v>24</v>
      </c>
      <c r="B23" s="37"/>
      <c r="C23" s="37"/>
      <c r="D23" s="37"/>
      <c r="E23" s="37"/>
      <c r="F23" s="37"/>
      <c r="G23" s="37"/>
      <c r="H23" s="37"/>
      <c r="I23" s="38" t="s">
        <v>25</v>
      </c>
      <c r="J23" s="36">
        <f>SUM(J21+J22)</f>
        <v>27253</v>
      </c>
      <c r="K23" s="36">
        <f>SUM(K21+K22)</f>
        <v>12318</v>
      </c>
      <c r="L23" s="36">
        <f>SUM(L21+L22)</f>
        <v>22283572</v>
      </c>
    </row>
    <row r="24" spans="1:12" s="3" customFormat="1" ht="13.5" customHeight="1">
      <c r="A24" s="31"/>
      <c r="B24" s="32"/>
      <c r="C24" s="33"/>
      <c r="D24" s="33"/>
      <c r="E24" s="33"/>
      <c r="F24" s="33"/>
      <c r="G24" s="33"/>
      <c r="H24" s="33"/>
      <c r="I24" s="34"/>
      <c r="J24" s="31"/>
      <c r="K24" s="31"/>
      <c r="L24" s="31"/>
    </row>
    <row r="25" spans="1:12" s="3" customFormat="1" ht="30.75" customHeight="1">
      <c r="A25" s="18"/>
      <c r="B25" s="18"/>
      <c r="C25" s="18"/>
      <c r="D25" s="18"/>
      <c r="E25" s="18"/>
      <c r="F25" s="18"/>
      <c r="G25" s="18"/>
      <c r="H25" s="18"/>
      <c r="I25" s="35" t="s">
        <v>26</v>
      </c>
      <c r="J25" s="18"/>
      <c r="K25" s="18"/>
      <c r="L25" s="18"/>
    </row>
    <row r="26" spans="1:13" s="3" customFormat="1" ht="18.75" customHeight="1">
      <c r="A26" s="7" t="s">
        <v>7</v>
      </c>
      <c r="B26" s="14"/>
      <c r="C26" s="15"/>
      <c r="D26" s="15"/>
      <c r="E26" s="15"/>
      <c r="F26" s="15"/>
      <c r="G26" s="15">
        <v>882116</v>
      </c>
      <c r="H26" s="15">
        <v>5832162</v>
      </c>
      <c r="I26" s="10" t="s">
        <v>49</v>
      </c>
      <c r="J26" s="12">
        <v>107</v>
      </c>
      <c r="K26" s="12">
        <v>107</v>
      </c>
      <c r="L26" s="12"/>
      <c r="M26" s="4"/>
    </row>
    <row r="27" spans="1:12" s="4" customFormat="1" ht="21.75" customHeight="1">
      <c r="A27" s="7" t="s">
        <v>8</v>
      </c>
      <c r="B27" s="16"/>
      <c r="C27" s="15"/>
      <c r="D27" s="15"/>
      <c r="E27" s="15"/>
      <c r="F27" s="15">
        <v>5832181</v>
      </c>
      <c r="G27" s="15">
        <v>882116</v>
      </c>
      <c r="H27" s="15">
        <v>5832162</v>
      </c>
      <c r="I27" s="10" t="s">
        <v>50</v>
      </c>
      <c r="J27" s="17">
        <v>1121</v>
      </c>
      <c r="K27" s="17">
        <v>456</v>
      </c>
      <c r="L27" s="12"/>
    </row>
    <row r="28" spans="1:12" s="4" customFormat="1" ht="21.75" customHeight="1">
      <c r="A28" s="7" t="s">
        <v>10</v>
      </c>
      <c r="B28" s="16"/>
      <c r="C28" s="15"/>
      <c r="D28" s="15"/>
      <c r="E28" s="15"/>
      <c r="F28" s="15">
        <v>5832184</v>
      </c>
      <c r="G28" s="15">
        <v>882122</v>
      </c>
      <c r="H28" s="15">
        <v>5832171</v>
      </c>
      <c r="I28" s="10" t="s">
        <v>51</v>
      </c>
      <c r="J28" s="17">
        <v>500</v>
      </c>
      <c r="K28" s="17">
        <v>114</v>
      </c>
      <c r="L28" s="12"/>
    </row>
    <row r="29" spans="1:12" s="4" customFormat="1" ht="20.25" customHeight="1">
      <c r="A29" s="7" t="s">
        <v>11</v>
      </c>
      <c r="B29" s="14"/>
      <c r="C29" s="15">
        <v>853333</v>
      </c>
      <c r="D29" s="15">
        <v>5832111</v>
      </c>
      <c r="E29" s="15">
        <v>71</v>
      </c>
      <c r="F29" s="15">
        <v>5832111</v>
      </c>
      <c r="G29" s="15">
        <v>882123</v>
      </c>
      <c r="H29" s="15">
        <v>5832172</v>
      </c>
      <c r="I29" s="10" t="s">
        <v>52</v>
      </c>
      <c r="J29" s="17">
        <v>195</v>
      </c>
      <c r="K29" s="17">
        <v>60</v>
      </c>
      <c r="L29" s="12"/>
    </row>
    <row r="30" spans="1:13" s="4" customFormat="1" ht="22.5" customHeight="1">
      <c r="A30" s="7" t="s">
        <v>12</v>
      </c>
      <c r="B30" s="14"/>
      <c r="C30" s="15"/>
      <c r="D30" s="15"/>
      <c r="E30" s="15"/>
      <c r="F30" s="15">
        <v>5832114</v>
      </c>
      <c r="G30" s="15">
        <v>882124</v>
      </c>
      <c r="H30" s="15">
        <v>5832184</v>
      </c>
      <c r="I30" s="10" t="s">
        <v>53</v>
      </c>
      <c r="J30" s="17">
        <v>400</v>
      </c>
      <c r="K30" s="17">
        <v>39</v>
      </c>
      <c r="L30" s="17"/>
      <c r="M30" s="5"/>
    </row>
    <row r="31" spans="1:12" s="5" customFormat="1" ht="24" customHeight="1">
      <c r="A31" s="21" t="s">
        <v>7</v>
      </c>
      <c r="B31" s="14"/>
      <c r="C31" s="15">
        <v>853344</v>
      </c>
      <c r="D31" s="15">
        <v>5832141</v>
      </c>
      <c r="E31" s="15">
        <v>71</v>
      </c>
      <c r="F31" s="9">
        <v>5832141</v>
      </c>
      <c r="G31" s="21"/>
      <c r="H31" s="21"/>
      <c r="I31" s="20" t="s">
        <v>28</v>
      </c>
      <c r="J31" s="21">
        <f>SUM(J26:J30)</f>
        <v>2323</v>
      </c>
      <c r="K31" s="21">
        <f>SUM(K26:K30)</f>
        <v>776</v>
      </c>
      <c r="L31" s="21">
        <f>SUM(L26:L30)</f>
        <v>0</v>
      </c>
    </row>
    <row r="32" spans="1:12" s="5" customFormat="1" ht="27" customHeight="1">
      <c r="A32" s="7" t="s">
        <v>13</v>
      </c>
      <c r="B32" s="8"/>
      <c r="C32" s="9"/>
      <c r="D32" s="9"/>
      <c r="E32" s="9"/>
      <c r="F32" s="9">
        <v>5832142</v>
      </c>
      <c r="G32" s="15">
        <v>889969</v>
      </c>
      <c r="H32" s="15">
        <v>5832192</v>
      </c>
      <c r="I32" s="13" t="s">
        <v>54</v>
      </c>
      <c r="J32" s="12">
        <v>540</v>
      </c>
      <c r="K32" s="12">
        <v>240</v>
      </c>
      <c r="L32" s="17"/>
    </row>
    <row r="33" spans="1:12" s="5" customFormat="1" ht="24.75" customHeight="1">
      <c r="A33" s="7" t="s">
        <v>14</v>
      </c>
      <c r="B33" s="8"/>
      <c r="C33" s="9">
        <v>853344</v>
      </c>
      <c r="D33" s="9">
        <v>5832149</v>
      </c>
      <c r="E33" s="9">
        <v>71</v>
      </c>
      <c r="F33" s="9">
        <v>5832149</v>
      </c>
      <c r="G33" s="15">
        <v>882129</v>
      </c>
      <c r="H33" s="15">
        <v>5832193</v>
      </c>
      <c r="I33" s="10" t="s">
        <v>55</v>
      </c>
      <c r="J33" s="12">
        <v>570</v>
      </c>
      <c r="K33" s="12"/>
      <c r="L33" s="12"/>
    </row>
    <row r="34" spans="1:12" s="5" customFormat="1" ht="24" customHeight="1">
      <c r="A34" s="21" t="s">
        <v>8</v>
      </c>
      <c r="B34" s="14"/>
      <c r="C34" s="15">
        <v>853344</v>
      </c>
      <c r="D34" s="15">
        <v>5832172</v>
      </c>
      <c r="E34" s="15">
        <v>71</v>
      </c>
      <c r="F34" s="9">
        <v>5832172</v>
      </c>
      <c r="G34" s="21"/>
      <c r="H34" s="21"/>
      <c r="I34" s="20" t="s">
        <v>56</v>
      </c>
      <c r="J34" s="21">
        <f>SUM(J32:J33)</f>
        <v>1110</v>
      </c>
      <c r="K34" s="21">
        <f>SUM(K32:K33)</f>
        <v>240</v>
      </c>
      <c r="L34" s="21">
        <f>SUM(L32:L33)</f>
        <v>0</v>
      </c>
    </row>
    <row r="35" spans="1:12" s="5" customFormat="1" ht="24" customHeight="1">
      <c r="A35" s="21" t="s">
        <v>21</v>
      </c>
      <c r="B35" s="14"/>
      <c r="C35" s="15">
        <v>853344</v>
      </c>
      <c r="D35" s="15">
        <v>5832141</v>
      </c>
      <c r="E35" s="15">
        <v>71</v>
      </c>
      <c r="F35" s="9">
        <v>5832141</v>
      </c>
      <c r="G35" s="21"/>
      <c r="H35" s="21"/>
      <c r="I35" s="20" t="s">
        <v>57</v>
      </c>
      <c r="J35" s="21">
        <f>SUM(J31+J34)</f>
        <v>3433</v>
      </c>
      <c r="K35" s="21">
        <f>SUM(K31+K34)</f>
        <v>1016</v>
      </c>
      <c r="L35" s="21">
        <f>SUM(L31+L34)</f>
        <v>0</v>
      </c>
    </row>
    <row r="36" spans="1:12" s="5" customFormat="1" ht="26.25" customHeight="1">
      <c r="A36" s="7" t="s">
        <v>15</v>
      </c>
      <c r="B36" s="8"/>
      <c r="C36" s="9">
        <v>853344</v>
      </c>
      <c r="D36" s="9">
        <v>5832172</v>
      </c>
      <c r="E36" s="9">
        <v>71</v>
      </c>
      <c r="F36" s="9">
        <v>5832172</v>
      </c>
      <c r="G36" s="15">
        <v>882203</v>
      </c>
      <c r="H36" s="15">
        <v>5832225</v>
      </c>
      <c r="I36" s="10" t="s">
        <v>58</v>
      </c>
      <c r="J36" s="12">
        <v>500</v>
      </c>
      <c r="K36" s="12">
        <v>192</v>
      </c>
      <c r="L36" s="12"/>
    </row>
    <row r="37" spans="1:12" s="5" customFormat="1" ht="26.25" customHeight="1">
      <c r="A37" s="7" t="s">
        <v>16</v>
      </c>
      <c r="B37" s="9"/>
      <c r="C37" s="9">
        <v>853344</v>
      </c>
      <c r="D37" s="9">
        <v>5832221</v>
      </c>
      <c r="E37" s="9">
        <v>71</v>
      </c>
      <c r="F37" s="9">
        <v>5832192</v>
      </c>
      <c r="G37" s="15">
        <v>889921</v>
      </c>
      <c r="H37" s="15">
        <v>583225</v>
      </c>
      <c r="I37" s="10" t="s">
        <v>59</v>
      </c>
      <c r="J37" s="12">
        <v>2962</v>
      </c>
      <c r="K37" s="12">
        <v>2178</v>
      </c>
      <c r="L37" s="12"/>
    </row>
    <row r="38" spans="1:12" s="5" customFormat="1" ht="26.25" customHeight="1">
      <c r="A38" s="21" t="s">
        <v>22</v>
      </c>
      <c r="B38" s="14"/>
      <c r="C38" s="15">
        <v>853344</v>
      </c>
      <c r="D38" s="15">
        <v>5832141</v>
      </c>
      <c r="E38" s="15">
        <v>71</v>
      </c>
      <c r="F38" s="9">
        <v>5832141</v>
      </c>
      <c r="G38" s="21"/>
      <c r="H38" s="21"/>
      <c r="I38" s="20" t="s">
        <v>60</v>
      </c>
      <c r="J38" s="21">
        <f>SUM(J36:J37)</f>
        <v>3462</v>
      </c>
      <c r="K38" s="21">
        <f>SUM(K36:K37)</f>
        <v>2370</v>
      </c>
      <c r="L38" s="21">
        <f>SUM(L36:L37)</f>
        <v>0</v>
      </c>
    </row>
    <row r="39" spans="1:13" s="6" customFormat="1" ht="33" customHeight="1">
      <c r="A39" s="52" t="s">
        <v>61</v>
      </c>
      <c r="B39" s="53"/>
      <c r="C39" s="53"/>
      <c r="D39" s="53"/>
      <c r="E39" s="53"/>
      <c r="F39" s="53"/>
      <c r="G39" s="53"/>
      <c r="H39" s="53"/>
      <c r="I39" s="54"/>
      <c r="J39" s="40">
        <f>SUM(J35+J38)</f>
        <v>6895</v>
      </c>
      <c r="K39" s="40">
        <f>SUM(K35+K38)</f>
        <v>3386</v>
      </c>
      <c r="L39" s="40">
        <f>SUM(L35+L38)</f>
        <v>0</v>
      </c>
      <c r="M39" s="1"/>
    </row>
    <row r="40" spans="1:12" ht="27.75" customHeight="1">
      <c r="A40" s="42" t="s">
        <v>17</v>
      </c>
      <c r="B40" s="30"/>
      <c r="C40" s="30"/>
      <c r="D40" s="30"/>
      <c r="E40" s="30"/>
      <c r="F40" s="30"/>
      <c r="G40" s="15">
        <v>882116</v>
      </c>
      <c r="H40" s="15">
        <v>53</v>
      </c>
      <c r="I40" s="43" t="s">
        <v>30</v>
      </c>
      <c r="J40" s="12">
        <v>26</v>
      </c>
      <c r="K40" s="12">
        <v>26</v>
      </c>
      <c r="L40" s="12"/>
    </row>
    <row r="41" spans="1:12" ht="33" customHeight="1">
      <c r="A41" s="45" t="s">
        <v>18</v>
      </c>
      <c r="B41" s="45"/>
      <c r="C41" s="45"/>
      <c r="D41" s="45"/>
      <c r="E41" s="45"/>
      <c r="F41" s="45"/>
      <c r="G41" s="45"/>
      <c r="H41" s="45"/>
      <c r="I41" s="45"/>
      <c r="J41" s="39">
        <f>SUM(J39:J40)</f>
        <v>6921</v>
      </c>
      <c r="K41" s="39">
        <f>SUM(K39:K40)</f>
        <v>3412</v>
      </c>
      <c r="L41" s="39">
        <f>SUM(L39:L40)</f>
        <v>0</v>
      </c>
    </row>
    <row r="42" spans="1:12" ht="11.25" customHeight="1">
      <c r="A42" s="46"/>
      <c r="B42" s="46"/>
      <c r="C42" s="46"/>
      <c r="D42" s="46"/>
      <c r="E42" s="46"/>
      <c r="F42" s="46"/>
      <c r="G42" s="46"/>
      <c r="H42" s="46"/>
      <c r="I42" s="46"/>
      <c r="J42" s="47"/>
      <c r="K42" s="47"/>
      <c r="L42" s="47"/>
    </row>
    <row r="43" spans="1:12" ht="33" customHeight="1">
      <c r="A43" s="18"/>
      <c r="B43" s="18"/>
      <c r="C43" s="18"/>
      <c r="D43" s="18"/>
      <c r="E43" s="18"/>
      <c r="F43" s="18"/>
      <c r="G43" s="18"/>
      <c r="H43" s="18"/>
      <c r="I43" s="35" t="s">
        <v>62</v>
      </c>
      <c r="J43" s="18"/>
      <c r="K43" s="18"/>
      <c r="L43" s="18"/>
    </row>
    <row r="44" spans="1:12" ht="38.25" customHeight="1">
      <c r="A44" s="7" t="s">
        <v>7</v>
      </c>
      <c r="B44" s="9"/>
      <c r="C44" s="9">
        <v>853344</v>
      </c>
      <c r="D44" s="9">
        <v>5832221</v>
      </c>
      <c r="E44" s="9">
        <v>71</v>
      </c>
      <c r="F44" s="9">
        <v>5832192</v>
      </c>
      <c r="G44" s="15">
        <v>882117</v>
      </c>
      <c r="H44" s="15">
        <v>583225</v>
      </c>
      <c r="I44" s="10" t="s">
        <v>63</v>
      </c>
      <c r="J44" s="12">
        <v>1858</v>
      </c>
      <c r="K44" s="12">
        <v>2056</v>
      </c>
      <c r="L44" s="44" t="s">
        <v>64</v>
      </c>
    </row>
    <row r="45" spans="1:12" ht="33" customHeight="1">
      <c r="A45" s="21" t="s">
        <v>22</v>
      </c>
      <c r="B45" s="14"/>
      <c r="C45" s="15">
        <v>853344</v>
      </c>
      <c r="D45" s="15">
        <v>5832141</v>
      </c>
      <c r="E45" s="15">
        <v>71</v>
      </c>
      <c r="F45" s="9">
        <v>5832141</v>
      </c>
      <c r="G45" s="21"/>
      <c r="H45" s="21"/>
      <c r="I45" s="20" t="s">
        <v>60</v>
      </c>
      <c r="J45" s="21">
        <f>SUM(J43:J44)</f>
        <v>1858</v>
      </c>
      <c r="K45" s="21">
        <f>SUM(K43:K44)</f>
        <v>2056</v>
      </c>
      <c r="L45" s="21">
        <f>SUM(L43:L44)</f>
        <v>0</v>
      </c>
    </row>
    <row r="46" spans="1:12" ht="28.5" customHeight="1">
      <c r="A46" s="52" t="s">
        <v>65</v>
      </c>
      <c r="B46" s="53"/>
      <c r="C46" s="53"/>
      <c r="D46" s="53"/>
      <c r="E46" s="53"/>
      <c r="F46" s="53"/>
      <c r="G46" s="53"/>
      <c r="H46" s="53"/>
      <c r="I46" s="54"/>
      <c r="J46" s="40">
        <f>SUM(J45)</f>
        <v>1858</v>
      </c>
      <c r="K46" s="40">
        <f>SUM(K41+K45)</f>
        <v>5468</v>
      </c>
      <c r="L46" s="40">
        <f>SUM(L41+L45)</f>
        <v>0</v>
      </c>
    </row>
    <row r="47" spans="1:12" ht="28.5" customHeight="1">
      <c r="A47" s="66" t="s">
        <v>68</v>
      </c>
      <c r="B47" s="67"/>
      <c r="C47" s="67"/>
      <c r="D47" s="67"/>
      <c r="E47" s="67"/>
      <c r="F47" s="67"/>
      <c r="G47" s="67"/>
      <c r="H47" s="67"/>
      <c r="I47" s="68"/>
      <c r="J47" s="61">
        <f>SUM(J46+J39+J21)</f>
        <v>35906</v>
      </c>
      <c r="K47" s="61">
        <f>SUM(K46+K39+K21)</f>
        <v>21072</v>
      </c>
      <c r="L47" s="61">
        <f>SUM(L46+L39+L21)</f>
        <v>22208701</v>
      </c>
    </row>
    <row r="48" spans="1:12" ht="28.5" customHeight="1">
      <c r="A48" s="62" t="s">
        <v>67</v>
      </c>
      <c r="B48" s="63"/>
      <c r="C48" s="63"/>
      <c r="D48" s="63"/>
      <c r="E48" s="63"/>
      <c r="F48" s="63"/>
      <c r="G48" s="63"/>
      <c r="H48" s="63"/>
      <c r="I48" s="64"/>
      <c r="J48" s="65">
        <f>SUM(J40+J22)</f>
        <v>126</v>
      </c>
      <c r="K48" s="65">
        <f>SUM(K40+K22)</f>
        <v>126</v>
      </c>
      <c r="L48" s="65">
        <f>SUM(L40+L22)</f>
        <v>74871</v>
      </c>
    </row>
    <row r="49" spans="1:12" ht="30.75" customHeight="1">
      <c r="A49" s="66" t="s">
        <v>66</v>
      </c>
      <c r="B49" s="67"/>
      <c r="C49" s="67"/>
      <c r="D49" s="67"/>
      <c r="E49" s="67"/>
      <c r="F49" s="67"/>
      <c r="G49" s="67"/>
      <c r="H49" s="67"/>
      <c r="I49" s="68"/>
      <c r="J49" s="61">
        <f>SUM(J47+J48)</f>
        <v>36032</v>
      </c>
      <c r="K49" s="61">
        <f>SUM(K47+K48)</f>
        <v>21198</v>
      </c>
      <c r="L49" s="61">
        <f>SUM(L47+L48)</f>
        <v>22283572</v>
      </c>
    </row>
  </sheetData>
  <sheetProtection/>
  <mergeCells count="15">
    <mergeCell ref="J3:K3"/>
    <mergeCell ref="A1:L2"/>
    <mergeCell ref="A3:A4"/>
    <mergeCell ref="B3:B4"/>
    <mergeCell ref="C3:C4"/>
    <mergeCell ref="D3:D4"/>
    <mergeCell ref="E3:E4"/>
    <mergeCell ref="F3:F4"/>
    <mergeCell ref="I3:I4"/>
    <mergeCell ref="A46:I46"/>
    <mergeCell ref="A49:I49"/>
    <mergeCell ref="A39:I39"/>
    <mergeCell ref="G3:G4"/>
    <mergeCell ref="H3:H4"/>
    <mergeCell ref="A47:I47"/>
  </mergeCells>
  <printOptions horizontalCentered="1"/>
  <pageMargins left="0.15748031496062992" right="0.3937007874015748" top="0.2755905511811024" bottom="0.15748031496062992" header="0.15748031496062992" footer="0.1968503937007874"/>
  <pageSetup horizontalDpi="600" verticalDpi="600" orientation="portrait" paperSize="9" scale="58" r:id="rId1"/>
  <headerFooter alignWithMargins="0">
    <oddHeader>&amp;LC függelék
&amp;RAdatok E Ft-ban
</oddHeader>
    <oddFooter>&amp;C&amp;P/&amp;N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Bán Ibolya</dc:creator>
  <cp:keywords/>
  <dc:description/>
  <cp:lastModifiedBy>penzugy2</cp:lastModifiedBy>
  <cp:lastPrinted>2012-08-23T04:38:14Z</cp:lastPrinted>
  <dcterms:created xsi:type="dcterms:W3CDTF">2010-01-13T13:10:07Z</dcterms:created>
  <dcterms:modified xsi:type="dcterms:W3CDTF">2012-08-23T04:39:17Z</dcterms:modified>
  <cp:category/>
  <cp:version/>
  <cp:contentType/>
  <cp:contentStatus/>
</cp:coreProperties>
</file>